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51847B85-B6DC-4875-8072-C4DD2BFDF45B}" xr6:coauthVersionLast="47" xr6:coauthVersionMax="47" xr10:uidLastSave="{00000000-0000-0000-0000-000000000000}"/>
  <bookViews>
    <workbookView xWindow="-120" yWindow="-120" windowWidth="29040" windowHeight="15840" xr2:uid="{759FFBF6-8DC0-42D4-8E7A-D4AC1B9B95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P30" i="1"/>
</calcChain>
</file>

<file path=xl/sharedStrings.xml><?xml version="1.0" encoding="utf-8"?>
<sst xmlns="http://schemas.openxmlformats.org/spreadsheetml/2006/main" count="194" uniqueCount="163">
  <si>
    <t>Редни
бр.</t>
  </si>
  <si>
    <t>Год. старости
подносиоца</t>
  </si>
  <si>
    <t>Деца до
12. год.</t>
  </si>
  <si>
    <t>Просечна 
примања</t>
  </si>
  <si>
    <t>Укупан бр. бодова</t>
  </si>
  <si>
    <t>Врста опреме
назив инвестиције</t>
  </si>
  <si>
    <t>Укупан износ 
инвестиције са ПДВ-ом</t>
  </si>
  <si>
    <t>Вредност инвестиције без ПДВ-а</t>
  </si>
  <si>
    <t>Износ средстава 
за исплату</t>
  </si>
  <si>
    <t>Број наменског 
рачуна</t>
  </si>
  <si>
    <t>Број
 пријаве</t>
  </si>
  <si>
    <t>Датум 
пријаве</t>
  </si>
  <si>
    <t>Име и презиме 
подносиоца захтева
БПГ</t>
  </si>
  <si>
    <t xml:space="preserve">ЈМБГ
</t>
  </si>
  <si>
    <t xml:space="preserve">Напомена
</t>
  </si>
  <si>
    <t>Коришћена средст. по др.конкурсу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</si>
  <si>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</si>
  <si>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</si>
  <si>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</si>
  <si>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</si>
  <si>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</si>
  <si>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</si>
  <si>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</si>
  <si>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</si>
  <si>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</si>
  <si>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Комисија:</t>
  </si>
  <si>
    <t>ОДБИЈЕНА: НЕ ИСПУЊАВА УСЛОВЕ КОНКУРСА</t>
  </si>
  <si>
    <t>РАНГ ЛИСТА ЗА ДОДЕЛУ ПОДСТИЦАЈА ЗА ЕКОНОМСКО ОСНАЖИВАЊЕ ЖЕНА У ОБЛАСТИ РУРАЛНЕ ЕКОНОМИЈЕ У 2023. ГОДИНИ</t>
  </si>
  <si>
    <t xml:space="preserve">Анђела Драгојловић  735078029811      </t>
  </si>
  <si>
    <t>200-0000129326379-30</t>
  </si>
  <si>
    <t>Адреса</t>
  </si>
  <si>
    <t>Љубише Миодраговић</t>
  </si>
  <si>
    <t xml:space="preserve">Ротациона косачица </t>
  </si>
  <si>
    <t>Самра Прељевић   734438000959</t>
  </si>
  <si>
    <t>205-9001020798709-87</t>
  </si>
  <si>
    <t>Браће Трмчић, Бродарево</t>
  </si>
  <si>
    <t xml:space="preserve">Тракторска прскалица </t>
  </si>
  <si>
    <t>Обренић Тијана  735078029862</t>
  </si>
  <si>
    <t>205-9001028338901-08</t>
  </si>
  <si>
    <t>Пљеваљска бб</t>
  </si>
  <si>
    <t>Тракторска фреза</t>
  </si>
  <si>
    <t xml:space="preserve"> Џејла Малагић  735078020075</t>
  </si>
  <si>
    <t>205-9001025532260-40</t>
  </si>
  <si>
    <t>Сјеничка бб</t>
  </si>
  <si>
    <t>160-5700101084060-81</t>
  </si>
  <si>
    <t>Секуле Радуловића Бродарево</t>
  </si>
  <si>
    <t xml:space="preserve">Данијела Зиндовић 734403000162 </t>
  </si>
  <si>
    <t>200-0000109275956-47</t>
  </si>
  <si>
    <t>Бјелахова</t>
  </si>
  <si>
    <t>Прскалица , агрегат и косачица</t>
  </si>
  <si>
    <t>Балићи</t>
  </si>
  <si>
    <t xml:space="preserve">Плуг са точком </t>
  </si>
  <si>
    <t>170-0010704145002-15</t>
  </si>
  <si>
    <t>Ратајска бб</t>
  </si>
  <si>
    <t>160-5700101082911-36</t>
  </si>
  <si>
    <t>Мотокултиватор , агрегат , колица</t>
  </si>
  <si>
    <t>Марјана Средојевић  735078018321</t>
  </si>
  <si>
    <t>Лоле Рибара</t>
  </si>
  <si>
    <t>205-9001016995753-09</t>
  </si>
  <si>
    <t xml:space="preserve">Прскалица и косачица </t>
  </si>
  <si>
    <t>Марић Ивана   735078209854</t>
  </si>
  <si>
    <t>205-9001028258037-03</t>
  </si>
  <si>
    <t>Чикер бб</t>
  </si>
  <si>
    <t>Пумпа, агрегат , прскалица</t>
  </si>
  <si>
    <t>200-0000123219791-83</t>
  </si>
  <si>
    <t>Ораовац</t>
  </si>
  <si>
    <t>Тример , каца , моторна прскалица</t>
  </si>
  <si>
    <t>Кристина Веселиновић 735078029935</t>
  </si>
  <si>
    <t>325-9300705494440-18</t>
  </si>
  <si>
    <t>Трг братства и јединства б б</t>
  </si>
  <si>
    <t>Косачица и агрегат</t>
  </si>
  <si>
    <t>Слађана Средојевић 734454000569</t>
  </si>
  <si>
    <t>325-9300500267981-25</t>
  </si>
  <si>
    <t>Виницка</t>
  </si>
  <si>
    <t>Агрегат и моторна косачица</t>
  </si>
  <si>
    <t>160-5300800149802-48</t>
  </si>
  <si>
    <t>Текстилна бб</t>
  </si>
  <si>
    <t>Систем са кацом и агрегатом</t>
  </si>
  <si>
    <t>325-9300702443560-29</t>
  </si>
  <si>
    <t>Дивци</t>
  </si>
  <si>
    <t xml:space="preserve">Ана Љујић        735094001420 - 2021 </t>
  </si>
  <si>
    <t xml:space="preserve">Биљана Кубуровић    734985000268 - 2021 </t>
  </si>
  <si>
    <t>Саида Баковић   735078024321 - 2021</t>
  </si>
  <si>
    <t>Зумрета Халиловић   734560000682 - 2020</t>
  </si>
  <si>
    <t>Пластеник</t>
  </si>
  <si>
    <t>205-9001022467831-55</t>
  </si>
  <si>
    <t>Сељашница</t>
  </si>
  <si>
    <t>Бранка Ћуковић 735124001961 - 2020</t>
  </si>
  <si>
    <t>Садилица за кромпир</t>
  </si>
  <si>
    <t>Душица Вукашиновић 735124001481</t>
  </si>
  <si>
    <t>160-5700100861291-58</t>
  </si>
  <si>
    <t>Таруп</t>
  </si>
  <si>
    <t>Кристина Цмиљановић  734683002403</t>
  </si>
  <si>
    <t>Ивање бб</t>
  </si>
  <si>
    <t>205-9001031505126-58</t>
  </si>
  <si>
    <t xml:space="preserve">Тример , косилица, пумпа, </t>
  </si>
  <si>
    <t>Карошевина</t>
  </si>
  <si>
    <t>Мира Зиндовић  734756000308</t>
  </si>
  <si>
    <t>205-9001026757508-14</t>
  </si>
  <si>
    <t>Мулчер</t>
  </si>
  <si>
    <t>Хисарџик</t>
  </si>
  <si>
    <t>Алма  Капидџић    735183000470</t>
  </si>
  <si>
    <t>205-9001022351264-71</t>
  </si>
  <si>
    <t>Каца, агрегат, музилица</t>
  </si>
  <si>
    <t>160-5300800226424-72</t>
  </si>
  <si>
    <t>Скупљач сена</t>
  </si>
  <si>
    <t>Фазлић Самира    735183000453-  2020</t>
  </si>
  <si>
    <t>325-9300702458311-08</t>
  </si>
  <si>
    <t>Неркиса Хамзић    735078028572-2020</t>
  </si>
  <si>
    <t>Вања Пушица 734829000736</t>
  </si>
  <si>
    <t>Лице не испуњава услове - 45 година</t>
  </si>
  <si>
    <t>Јадранка Опанчина  7734861000185</t>
  </si>
  <si>
    <t>200-0000126763832-33</t>
  </si>
  <si>
    <t>Лучице</t>
  </si>
  <si>
    <t>Слађана Карача 735213000340</t>
  </si>
  <si>
    <t>205-9001026753758-12</t>
  </si>
  <si>
    <t xml:space="preserve">Чадиње </t>
  </si>
  <si>
    <t>Косачица</t>
  </si>
  <si>
    <t>Селма Ђурђевић 734659001559</t>
  </si>
  <si>
    <t>160-5300800138169-27</t>
  </si>
  <si>
    <t>Залуг</t>
  </si>
  <si>
    <t>Аниса Ћосовић    734438002765-2021</t>
  </si>
  <si>
    <t>320-58/23-30-А</t>
  </si>
  <si>
    <t>15.12.2023.</t>
  </si>
  <si>
    <t>320-58/23-23-А</t>
  </si>
  <si>
    <t>320-58/23-7-А</t>
  </si>
  <si>
    <t>320-58/23-14-А</t>
  </si>
  <si>
    <t>320-58/23-25-А</t>
  </si>
  <si>
    <t>320-58/23-22-А</t>
  </si>
  <si>
    <t xml:space="preserve">Мериса Ћорић        734373000496 </t>
  </si>
  <si>
    <t>320-58-23-29-А</t>
  </si>
  <si>
    <t>320-58/23-13-А</t>
  </si>
  <si>
    <t>320-58/23-15-А</t>
  </si>
  <si>
    <t>320-58/23-28-А</t>
  </si>
  <si>
    <t>320-58/23-12-А</t>
  </si>
  <si>
    <t>320-58/23-17-А</t>
  </si>
  <si>
    <t>320-58/23-20-А</t>
  </si>
  <si>
    <t>320-58/23-10-А</t>
  </si>
  <si>
    <t>320-58/23-6-А</t>
  </si>
  <si>
    <t>320-58/23-16-А</t>
  </si>
  <si>
    <t>320-58/23-24-А</t>
  </si>
  <si>
    <t>320-58/23-27-А</t>
  </si>
  <si>
    <t>320-58/23-18-А</t>
  </si>
  <si>
    <t>320-58/23-9-А</t>
  </si>
  <si>
    <t>320-58/23-8-А</t>
  </si>
  <si>
    <t>320-58/23-26-А</t>
  </si>
  <si>
    <t>320-58/23-19-А</t>
  </si>
  <si>
    <t>320-58/23-11-А</t>
  </si>
  <si>
    <t>320-58/23-31-А</t>
  </si>
  <si>
    <t>ОДБИЈЕНЕ</t>
  </si>
  <si>
    <t>ЗБОГ</t>
  </si>
  <si>
    <t>НЕДОСТАТКА</t>
  </si>
  <si>
    <t>СРЕДСТАВА</t>
  </si>
  <si>
    <t xml:space="preserve">Светлана </t>
  </si>
  <si>
    <t>Словић</t>
  </si>
  <si>
    <t xml:space="preserve">Анита </t>
  </si>
  <si>
    <t>Башовић</t>
  </si>
  <si>
    <t>Божидар</t>
  </si>
  <si>
    <t>Крговић</t>
  </si>
  <si>
    <t>Душка</t>
  </si>
  <si>
    <t>Бајић</t>
  </si>
  <si>
    <t>Снежана</t>
  </si>
  <si>
    <t>Дивац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</si>
</sst>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0" borderId="1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165" fontId="0" fillId="3" borderId="1" xfId="0" applyNumberForma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0" fontId="6" fillId="3" borderId="1" xfId="0" applyFont="1" applyFill="1" applyBorder="1"/>
    <xf numFmtId="0" fontId="6" fillId="3" borderId="0" xfId="0" applyFont="1" applyFill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wrapText="1"/>
    </xf>
    <xf numFmtId="4" fontId="0" fillId="3" borderId="7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164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4" fontId="0" fillId="3" borderId="8" xfId="0" applyNumberForma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0" fontId="0" fillId="4" borderId="9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0" fillId="4" borderId="9" xfId="0" applyFill="1" applyBorder="1" applyAlignment="1">
      <alignment wrapText="1"/>
    </xf>
    <xf numFmtId="4" fontId="0" fillId="4" borderId="4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dd/mm/yy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00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DE1FA0-1E06-41CA-BDD2-E408E161230B}" name="Table3" displayName="Table3" ref="A3:Z31" totalsRowShown="0" tableBorderDxfId="17">
  <autoFilter ref="A3:Z31" xr:uid="{81DE1FA0-1E06-41CA-BDD2-E408E161230B}"/>
  <sortState xmlns:xlrd2="http://schemas.microsoft.com/office/spreadsheetml/2017/richdata2" ref="A4:Z31">
    <sortCondition descending="1" ref="L3:L31"/>
  </sortState>
  <tableColumns count="26">
    <tableColumn id="1" xr3:uid="{CB7801A4-5A7D-4697-A96E-9E7D32863D62}" name="Редни_x000a_бр." dataDxfId="16"/>
    <tableColumn id="2" xr3:uid="{EE07087A-3FF7-4FA9-9735-553055C2E0E9}" name="Име и презиме _x000a_подносиоца захтева_x000a_БПГ" dataDxfId="15"/>
    <tableColumn id="3" xr3:uid="{2233CB3F-DB1C-477F-AB0D-B2BC82BAD695}" name="ЈМБГ_x000a_" dataDxfId="14"/>
    <tableColumn id="4" xr3:uid="{295E2EA0-87BD-43D5-A225-AD7924FA7665}" name="Број наменског _x000a_рачуна" dataDxfId="13"/>
    <tableColumn id="5" xr3:uid="{A92CE017-ECB3-4545-9457-9666361D935E}" name="Број_x000a_ пријаве" dataDxfId="12"/>
    <tableColumn id="6" xr3:uid="{C28308CC-775B-4A58-A346-97189FCC7386}" name="Датум _x000a_пријаве" dataDxfId="11"/>
    <tableColumn id="7" xr3:uid="{1AC35279-9BDB-41E5-845F-5D15E27CAF17}" name="Адреса" dataDxfId="10"/>
    <tableColumn id="8" xr3:uid="{361C49CF-F855-4513-A5B4-9C477027826A}" name="Год. старости_x000a_подносиоца" dataDxfId="9"/>
    <tableColumn id="9" xr3:uid="{DDD67EC7-84A6-4B1D-8491-10A91BB5DF4F}" name="Деца до_x000a_12. год." dataDxfId="8"/>
    <tableColumn id="10" xr3:uid="{B9DEC7DD-C37B-4EA3-9224-57D7DA3133E9}" name="Просечна _x000a_примања" dataDxfId="7"/>
    <tableColumn id="11" xr3:uid="{9B05B571-7021-42AD-8651-34A89A12C567}" name="Коришћена средст. по др.конкурсу" dataDxfId="6"/>
    <tableColumn id="12" xr3:uid="{57AE9637-9A1B-4393-89AE-12D3410B7069}" name="Укупан бр. бодова" dataDxfId="5">
      <calculatedColumnFormula>Table3[[#This Row],[Коришћена средст. по др.конкурсу]]+Table3[[#This Row],[Просечна 
примања]]+Table3[[#This Row],[Деца до
12. год.]]+Table3[[#This Row],[Год. старости
подносиоца]]</calculatedColumnFormula>
    </tableColumn>
    <tableColumn id="13" xr3:uid="{26C43AF3-4435-4165-A528-587EA2C91485}" name="Врста опреме_x000a_назив инвестиције" dataDxfId="4"/>
    <tableColumn id="14" xr3:uid="{519E5800-3BDE-4C10-8ECF-F5509D1691AB}" name="Укупан износ _x000a_инвестиције са ПДВ-ом" dataDxfId="3"/>
    <tableColumn id="15" xr3:uid="{E6DAC187-F80B-4B6D-8FFC-3A318477B52B}" name="Вредност инвестиције без ПДВ-а" dataDxfId="2"/>
    <tableColumn id="16" xr3:uid="{679CB108-F104-4145-A3EC-A1B066C5F10E}" name="Износ средстава _x000a_за исплату" dataDxfId="1"/>
    <tableColumn id="17" xr3:uid="{2D3433AA-DABF-45BD-AEEF-45ED747F2C46}" name="Напомена_x000a_" dataDxfId="0"/>
    <tableColumn id="18" xr3:uid="{32C8B4E0-E4D7-4073-9BB2-C91D5D6B01B7}" name="Column1"/>
    <tableColumn id="19" xr3:uid="{CDF3CDBF-6A71-4DD6-A7A2-523F3A439177}" name="Column2"/>
    <tableColumn id="20" xr3:uid="{532FC3F4-D7A3-4818-84B3-96C064F724B3}" name="Column3"/>
    <tableColumn id="21" xr3:uid="{1C66FE9F-B5BB-47BC-ABDA-136D3592B5B4}" name="Column4"/>
    <tableColumn id="22" xr3:uid="{A7B98CF0-2665-40FA-9B9E-7891789C3B39}" name="Column5"/>
    <tableColumn id="23" xr3:uid="{95697E81-2CE5-4931-B8B5-76305A8574A0}" name="Column6"/>
    <tableColumn id="24" xr3:uid="{056C47D1-7195-4593-B459-C02BE90EA26A}" name="Column7"/>
    <tableColumn id="25" xr3:uid="{284A02F1-5368-44A7-9169-110D36F625A9}" name="Column8"/>
    <tableColumn id="26" xr3:uid="{991DEBED-245D-437E-8DC6-835157CB065E}" name="Column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7355-F736-46A8-A750-B92FC81C77B3}">
  <sheetPr>
    <pageSetUpPr fitToPage="1"/>
  </sheetPr>
  <dimension ref="A1:AN40"/>
  <sheetViews>
    <sheetView tabSelected="1" topLeftCell="A25" workbookViewId="0">
      <selection activeCell="O31" sqref="O31"/>
    </sheetView>
  </sheetViews>
  <sheetFormatPr defaultRowHeight="15" x14ac:dyDescent="0.25"/>
  <cols>
    <col min="1" max="1" width="8.140625" customWidth="1"/>
    <col min="2" max="2" width="24.5703125" customWidth="1"/>
    <col min="3" max="3" width="16" customWidth="1"/>
    <col min="4" max="4" width="23" customWidth="1"/>
    <col min="5" max="5" width="14.5703125" customWidth="1"/>
    <col min="6" max="6" width="13.7109375" customWidth="1"/>
    <col min="7" max="7" width="15.7109375" customWidth="1"/>
    <col min="8" max="8" width="10.42578125" customWidth="1"/>
    <col min="9" max="9" width="11" customWidth="1"/>
    <col min="10" max="10" width="11.85546875" customWidth="1"/>
    <col min="11" max="11" width="14.28515625" customWidth="1"/>
    <col min="12" max="12" width="10.7109375" customWidth="1"/>
    <col min="13" max="13" width="16.28515625" customWidth="1"/>
    <col min="14" max="14" width="15" customWidth="1"/>
    <col min="15" max="15" width="17.28515625" customWidth="1"/>
    <col min="16" max="16" width="12.85546875" customWidth="1"/>
    <col min="17" max="17" width="0.140625" customWidth="1"/>
    <col min="18" max="18" width="1.5703125" hidden="1" customWidth="1"/>
    <col min="19" max="22" width="8.7109375" hidden="1" customWidth="1"/>
    <col min="23" max="23" width="3.28515625" hidden="1" customWidth="1"/>
    <col min="24" max="26" width="8.7109375" hidden="1" customWidth="1"/>
  </cols>
  <sheetData>
    <row r="1" spans="1:26" x14ac:dyDescent="0.25">
      <c r="A1" s="67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45" customHeight="1" x14ac:dyDescent="0.25">
      <c r="A3" s="5" t="s">
        <v>0</v>
      </c>
      <c r="B3" s="1" t="s">
        <v>12</v>
      </c>
      <c r="C3" s="1" t="s">
        <v>13</v>
      </c>
      <c r="D3" s="1" t="s">
        <v>9</v>
      </c>
      <c r="E3" s="1" t="s">
        <v>10</v>
      </c>
      <c r="F3" s="1" t="s">
        <v>11</v>
      </c>
      <c r="G3" s="1" t="s">
        <v>30</v>
      </c>
      <c r="H3" s="1" t="s">
        <v>1</v>
      </c>
      <c r="I3" s="1" t="s">
        <v>2</v>
      </c>
      <c r="J3" s="1" t="s">
        <v>3</v>
      </c>
      <c r="K3" s="1" t="s">
        <v>15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8</v>
      </c>
      <c r="Q3" s="1" t="s">
        <v>14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s="22" customFormat="1" ht="42.95" customHeight="1" x14ac:dyDescent="0.25">
      <c r="A4" s="14">
        <v>4</v>
      </c>
      <c r="B4" s="15" t="s">
        <v>41</v>
      </c>
      <c r="C4" s="16">
        <v>1809995798929</v>
      </c>
      <c r="D4" s="17" t="s">
        <v>42</v>
      </c>
      <c r="E4" s="17" t="s">
        <v>122</v>
      </c>
      <c r="F4" s="18" t="s">
        <v>123</v>
      </c>
      <c r="G4" s="15" t="s">
        <v>43</v>
      </c>
      <c r="H4" s="17">
        <v>8</v>
      </c>
      <c r="I4" s="17">
        <v>14</v>
      </c>
      <c r="J4" s="15">
        <v>6</v>
      </c>
      <c r="K4" s="17">
        <v>10</v>
      </c>
      <c r="L4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38</v>
      </c>
      <c r="M4" s="19" t="s">
        <v>32</v>
      </c>
      <c r="N4" s="20">
        <v>185000</v>
      </c>
      <c r="O4" s="20">
        <v>1541666.67</v>
      </c>
      <c r="P4" s="20">
        <v>150000</v>
      </c>
      <c r="Q4" s="21"/>
    </row>
    <row r="5" spans="1:26" s="22" customFormat="1" ht="42.95" customHeight="1" x14ac:dyDescent="0.25">
      <c r="A5" s="14">
        <v>10</v>
      </c>
      <c r="B5" s="15" t="s">
        <v>60</v>
      </c>
      <c r="C5" s="16">
        <v>1006987798949</v>
      </c>
      <c r="D5" s="17" t="s">
        <v>61</v>
      </c>
      <c r="E5" s="17" t="s">
        <v>125</v>
      </c>
      <c r="F5" s="18" t="s">
        <v>123</v>
      </c>
      <c r="G5" s="17" t="s">
        <v>62</v>
      </c>
      <c r="H5" s="17">
        <v>4</v>
      </c>
      <c r="I5" s="17">
        <v>12</v>
      </c>
      <c r="J5" s="15">
        <v>6</v>
      </c>
      <c r="K5" s="17">
        <v>10</v>
      </c>
      <c r="L5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32</v>
      </c>
      <c r="M5" s="19" t="s">
        <v>63</v>
      </c>
      <c r="N5" s="20">
        <v>148566</v>
      </c>
      <c r="O5" s="20">
        <v>123805</v>
      </c>
      <c r="P5" s="20">
        <v>150000</v>
      </c>
      <c r="Q5" s="21"/>
    </row>
    <row r="6" spans="1:26" s="22" customFormat="1" ht="42.95" customHeight="1" x14ac:dyDescent="0.25">
      <c r="A6" s="14">
        <v>12</v>
      </c>
      <c r="B6" s="15" t="s">
        <v>67</v>
      </c>
      <c r="C6" s="16">
        <v>705990285016</v>
      </c>
      <c r="D6" s="17" t="s">
        <v>68</v>
      </c>
      <c r="E6" s="17" t="s">
        <v>124</v>
      </c>
      <c r="F6" s="18" t="s">
        <v>123</v>
      </c>
      <c r="G6" s="15" t="s">
        <v>69</v>
      </c>
      <c r="H6" s="17">
        <v>6</v>
      </c>
      <c r="I6" s="17">
        <v>6</v>
      </c>
      <c r="J6" s="15">
        <v>10</v>
      </c>
      <c r="K6" s="17">
        <v>10</v>
      </c>
      <c r="L6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32</v>
      </c>
      <c r="M6" s="19" t="s">
        <v>70</v>
      </c>
      <c r="N6" s="20">
        <v>149800</v>
      </c>
      <c r="O6" s="20">
        <v>124833.33</v>
      </c>
      <c r="P6" s="20">
        <v>149800</v>
      </c>
      <c r="Q6" s="21"/>
    </row>
    <row r="7" spans="1:26" s="22" customFormat="1" ht="60.75" customHeight="1" x14ac:dyDescent="0.25">
      <c r="A7" s="43">
        <v>7</v>
      </c>
      <c r="B7" s="44" t="s">
        <v>129</v>
      </c>
      <c r="C7" s="45">
        <v>601991798912</v>
      </c>
      <c r="D7" s="46" t="s">
        <v>52</v>
      </c>
      <c r="E7" s="46" t="s">
        <v>130</v>
      </c>
      <c r="F7" s="47" t="s">
        <v>123</v>
      </c>
      <c r="G7" s="46" t="s">
        <v>50</v>
      </c>
      <c r="H7" s="46">
        <v>6</v>
      </c>
      <c r="I7" s="46">
        <v>10</v>
      </c>
      <c r="J7" s="44">
        <v>6</v>
      </c>
      <c r="K7" s="46">
        <v>10</v>
      </c>
      <c r="L7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32</v>
      </c>
      <c r="M7" s="48" t="s">
        <v>51</v>
      </c>
      <c r="N7" s="24">
        <v>150000</v>
      </c>
      <c r="O7" s="24">
        <v>125000</v>
      </c>
      <c r="P7" s="24">
        <v>150000</v>
      </c>
      <c r="Q7" s="21"/>
    </row>
    <row r="8" spans="1:26" s="28" customFormat="1" ht="42.95" customHeight="1" x14ac:dyDescent="0.25">
      <c r="A8" s="43">
        <v>6</v>
      </c>
      <c r="B8" s="51" t="s">
        <v>46</v>
      </c>
      <c r="C8" s="52">
        <v>808994798917</v>
      </c>
      <c r="D8" s="53" t="s">
        <v>47</v>
      </c>
      <c r="E8" s="46" t="s">
        <v>126</v>
      </c>
      <c r="F8" s="47" t="s">
        <v>123</v>
      </c>
      <c r="G8" s="46" t="s">
        <v>48</v>
      </c>
      <c r="H8" s="46">
        <v>8</v>
      </c>
      <c r="I8" s="46">
        <v>0</v>
      </c>
      <c r="J8" s="44">
        <v>10</v>
      </c>
      <c r="K8" s="46">
        <v>10</v>
      </c>
      <c r="L8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28</v>
      </c>
      <c r="M8" s="48" t="s">
        <v>49</v>
      </c>
      <c r="N8" s="24">
        <v>149797</v>
      </c>
      <c r="O8" s="24">
        <v>124830.84</v>
      </c>
      <c r="P8" s="24">
        <v>149797</v>
      </c>
      <c r="Q8" s="21"/>
      <c r="R8" s="22"/>
      <c r="S8" s="22"/>
      <c r="T8" s="22"/>
      <c r="U8" s="22"/>
      <c r="V8" s="22"/>
      <c r="W8" s="22"/>
      <c r="X8" s="22"/>
      <c r="Y8" s="22"/>
      <c r="Z8" s="22"/>
    </row>
    <row r="9" spans="1:26" s="22" customFormat="1" ht="62.25" customHeight="1" x14ac:dyDescent="0.25">
      <c r="A9" s="43">
        <v>25</v>
      </c>
      <c r="B9" s="44" t="s">
        <v>118</v>
      </c>
      <c r="C9" s="45">
        <v>1906988798935</v>
      </c>
      <c r="D9" s="46" t="s">
        <v>119</v>
      </c>
      <c r="E9" s="46" t="s">
        <v>127</v>
      </c>
      <c r="F9" s="47" t="s">
        <v>123</v>
      </c>
      <c r="G9" s="46" t="s">
        <v>120</v>
      </c>
      <c r="H9" s="46">
        <v>4</v>
      </c>
      <c r="I9" s="46">
        <v>14</v>
      </c>
      <c r="J9" s="44">
        <v>0</v>
      </c>
      <c r="K9" s="46">
        <v>10</v>
      </c>
      <c r="L9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28</v>
      </c>
      <c r="M9" s="48" t="s">
        <v>117</v>
      </c>
      <c r="N9" s="24">
        <v>128200</v>
      </c>
      <c r="O9" s="24">
        <v>106833.34</v>
      </c>
      <c r="P9" s="24">
        <v>128200</v>
      </c>
      <c r="Q9" s="27"/>
      <c r="R9" s="28"/>
      <c r="S9" s="28"/>
      <c r="T9" s="28"/>
      <c r="U9" s="28"/>
      <c r="V9" s="28"/>
      <c r="W9" s="28"/>
      <c r="X9" s="28"/>
      <c r="Y9" s="28"/>
      <c r="Z9" s="28"/>
    </row>
    <row r="10" spans="1:26" s="28" customFormat="1" ht="42.95" customHeight="1" x14ac:dyDescent="0.25">
      <c r="A10" s="43">
        <v>3</v>
      </c>
      <c r="B10" s="44" t="s">
        <v>37</v>
      </c>
      <c r="C10" s="45">
        <v>2509987798928</v>
      </c>
      <c r="D10" s="46" t="s">
        <v>38</v>
      </c>
      <c r="E10" s="46" t="s">
        <v>128</v>
      </c>
      <c r="F10" s="47" t="s">
        <v>123</v>
      </c>
      <c r="G10" s="44" t="s">
        <v>39</v>
      </c>
      <c r="H10" s="46">
        <v>4</v>
      </c>
      <c r="I10" s="46">
        <v>10</v>
      </c>
      <c r="J10" s="54">
        <v>2</v>
      </c>
      <c r="K10" s="46">
        <v>10</v>
      </c>
      <c r="L10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26</v>
      </c>
      <c r="M10" s="48" t="s">
        <v>40</v>
      </c>
      <c r="N10" s="24">
        <v>163590</v>
      </c>
      <c r="O10" s="24">
        <v>136325</v>
      </c>
      <c r="P10" s="24">
        <v>150000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2" customFormat="1" ht="42.95" customHeight="1" x14ac:dyDescent="0.25">
      <c r="A11" s="43">
        <v>18</v>
      </c>
      <c r="B11" s="44" t="s">
        <v>92</v>
      </c>
      <c r="C11" s="45">
        <v>2405990798912</v>
      </c>
      <c r="D11" s="46" t="s">
        <v>94</v>
      </c>
      <c r="E11" s="46" t="s">
        <v>131</v>
      </c>
      <c r="F11" s="47" t="s">
        <v>123</v>
      </c>
      <c r="G11" s="46" t="s">
        <v>93</v>
      </c>
      <c r="H11" s="46">
        <v>6</v>
      </c>
      <c r="I11" s="46">
        <v>4</v>
      </c>
      <c r="J11" s="44">
        <v>6</v>
      </c>
      <c r="K11" s="46">
        <v>10</v>
      </c>
      <c r="L11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26</v>
      </c>
      <c r="M11" s="48" t="s">
        <v>95</v>
      </c>
      <c r="N11" s="24">
        <v>153797</v>
      </c>
      <c r="O11" s="24">
        <v>128164.16</v>
      </c>
      <c r="P11" s="24">
        <v>150000</v>
      </c>
      <c r="Q11" s="21"/>
    </row>
    <row r="12" spans="1:26" s="22" customFormat="1" ht="42.95" customHeight="1" x14ac:dyDescent="0.25">
      <c r="A12" s="43">
        <v>2</v>
      </c>
      <c r="B12" s="44" t="s">
        <v>33</v>
      </c>
      <c r="C12" s="45">
        <v>104989285157</v>
      </c>
      <c r="D12" s="46" t="s">
        <v>34</v>
      </c>
      <c r="E12" s="46" t="s">
        <v>133</v>
      </c>
      <c r="F12" s="55" t="s">
        <v>123</v>
      </c>
      <c r="G12" s="44" t="s">
        <v>35</v>
      </c>
      <c r="H12" s="46">
        <v>6</v>
      </c>
      <c r="I12" s="46">
        <v>4</v>
      </c>
      <c r="J12" s="44">
        <v>6</v>
      </c>
      <c r="K12" s="46">
        <v>10</v>
      </c>
      <c r="L12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26</v>
      </c>
      <c r="M12" s="48" t="s">
        <v>36</v>
      </c>
      <c r="N12" s="24">
        <v>150000</v>
      </c>
      <c r="O12" s="24">
        <v>125000</v>
      </c>
      <c r="P12" s="24">
        <v>150000</v>
      </c>
      <c r="Q12" s="21"/>
    </row>
    <row r="13" spans="1:26" s="28" customFormat="1" ht="49.5" customHeight="1" x14ac:dyDescent="0.25">
      <c r="A13" s="14">
        <v>1</v>
      </c>
      <c r="B13" s="15" t="s">
        <v>28</v>
      </c>
      <c r="C13" s="16">
        <v>1808998798915</v>
      </c>
      <c r="D13" s="17" t="s">
        <v>29</v>
      </c>
      <c r="E13" s="17" t="s">
        <v>132</v>
      </c>
      <c r="F13" s="23" t="s">
        <v>123</v>
      </c>
      <c r="G13" s="15" t="s">
        <v>31</v>
      </c>
      <c r="H13" s="17">
        <v>8</v>
      </c>
      <c r="I13" s="17">
        <v>0</v>
      </c>
      <c r="J13" s="15">
        <v>6</v>
      </c>
      <c r="K13" s="17">
        <v>10</v>
      </c>
      <c r="L13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24</v>
      </c>
      <c r="M13" s="19" t="s">
        <v>32</v>
      </c>
      <c r="N13" s="20">
        <v>185000</v>
      </c>
      <c r="O13" s="20">
        <v>154166.67000000001</v>
      </c>
      <c r="P13" s="20">
        <v>150000</v>
      </c>
      <c r="Q13" s="21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22" customFormat="1" ht="42.95" customHeight="1" x14ac:dyDescent="0.25">
      <c r="A14" s="14">
        <v>9</v>
      </c>
      <c r="B14" s="15" t="s">
        <v>56</v>
      </c>
      <c r="C14" s="16">
        <v>1208981798922</v>
      </c>
      <c r="D14" s="17" t="s">
        <v>58</v>
      </c>
      <c r="E14" s="17" t="s">
        <v>134</v>
      </c>
      <c r="F14" s="18" t="s">
        <v>123</v>
      </c>
      <c r="G14" s="17" t="s">
        <v>57</v>
      </c>
      <c r="H14" s="17">
        <v>2</v>
      </c>
      <c r="I14" s="17">
        <v>8</v>
      </c>
      <c r="J14" s="15">
        <v>4</v>
      </c>
      <c r="K14" s="17">
        <v>10</v>
      </c>
      <c r="L14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24</v>
      </c>
      <c r="M14" s="19" t="s">
        <v>59</v>
      </c>
      <c r="N14" s="24">
        <v>141650</v>
      </c>
      <c r="O14" s="20">
        <v>118041.66</v>
      </c>
      <c r="P14" s="20">
        <v>141650</v>
      </c>
      <c r="Q14" s="21"/>
    </row>
    <row r="15" spans="1:26" s="22" customFormat="1" ht="42.95" customHeight="1" x14ac:dyDescent="0.25">
      <c r="A15" s="14">
        <v>17</v>
      </c>
      <c r="B15" s="15" t="s">
        <v>89</v>
      </c>
      <c r="C15" s="16">
        <v>1107982798917</v>
      </c>
      <c r="D15" s="17" t="s">
        <v>90</v>
      </c>
      <c r="E15" s="17" t="s">
        <v>135</v>
      </c>
      <c r="F15" s="18" t="s">
        <v>123</v>
      </c>
      <c r="G15" s="17" t="s">
        <v>86</v>
      </c>
      <c r="H15" s="17">
        <v>2</v>
      </c>
      <c r="I15" s="17">
        <v>10</v>
      </c>
      <c r="J15" s="15">
        <v>2</v>
      </c>
      <c r="K15" s="17">
        <v>10</v>
      </c>
      <c r="L15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24</v>
      </c>
      <c r="M15" s="19" t="s">
        <v>91</v>
      </c>
      <c r="N15" s="20">
        <v>147290</v>
      </c>
      <c r="O15" s="20">
        <v>122741.67</v>
      </c>
      <c r="P15" s="20">
        <v>147290</v>
      </c>
      <c r="Q15" s="21"/>
    </row>
    <row r="16" spans="1:26" s="22" customFormat="1" ht="45" customHeight="1" thickBot="1" x14ac:dyDescent="0.3">
      <c r="A16" s="36">
        <v>13</v>
      </c>
      <c r="B16" s="37" t="s">
        <v>71</v>
      </c>
      <c r="C16" s="38">
        <v>609983798912</v>
      </c>
      <c r="D16" s="39" t="s">
        <v>72</v>
      </c>
      <c r="E16" s="39" t="s">
        <v>136</v>
      </c>
      <c r="F16" s="40" t="s">
        <v>123</v>
      </c>
      <c r="G16" s="39" t="s">
        <v>73</v>
      </c>
      <c r="H16" s="39">
        <v>2</v>
      </c>
      <c r="I16" s="39">
        <v>4</v>
      </c>
      <c r="J16" s="37">
        <v>10</v>
      </c>
      <c r="K16" s="39">
        <v>6</v>
      </c>
      <c r="L16" s="39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22</v>
      </c>
      <c r="M16" s="41" t="s">
        <v>74</v>
      </c>
      <c r="N16" s="42">
        <v>143798</v>
      </c>
      <c r="O16" s="42">
        <v>119831.67</v>
      </c>
      <c r="P16" s="42">
        <v>143931.67000000001</v>
      </c>
      <c r="Q16" s="21"/>
    </row>
    <row r="17" spans="1:26" s="22" customFormat="1" ht="42.95" customHeight="1" thickTop="1" x14ac:dyDescent="0.25">
      <c r="A17" s="56"/>
      <c r="B17" s="57" t="s">
        <v>149</v>
      </c>
      <c r="C17" s="58" t="s">
        <v>150</v>
      </c>
      <c r="D17" s="59" t="s">
        <v>151</v>
      </c>
      <c r="E17" s="59" t="s">
        <v>152</v>
      </c>
      <c r="F17" s="60"/>
      <c r="G17" s="56"/>
      <c r="H17" s="61"/>
      <c r="I17" s="56"/>
      <c r="J17" s="62"/>
      <c r="K17" s="56"/>
      <c r="L17" s="5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0</v>
      </c>
      <c r="M17" s="63"/>
      <c r="N17" s="64"/>
      <c r="O17" s="65"/>
      <c r="P17" s="66"/>
      <c r="Q17" s="21"/>
    </row>
    <row r="18" spans="1:26" s="22" customFormat="1" ht="42.95" customHeight="1" x14ac:dyDescent="0.25">
      <c r="A18" s="29">
        <v>20</v>
      </c>
      <c r="B18" s="30" t="s">
        <v>101</v>
      </c>
      <c r="C18" s="31">
        <v>1508979798927</v>
      </c>
      <c r="D18" s="32" t="s">
        <v>102</v>
      </c>
      <c r="E18" s="32" t="s">
        <v>137</v>
      </c>
      <c r="F18" s="33" t="s">
        <v>123</v>
      </c>
      <c r="G18" s="32" t="s">
        <v>100</v>
      </c>
      <c r="H18" s="32">
        <v>2</v>
      </c>
      <c r="I18" s="32">
        <v>4</v>
      </c>
      <c r="J18" s="30">
        <v>8</v>
      </c>
      <c r="K18" s="32">
        <v>6</v>
      </c>
      <c r="L18" s="32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20</v>
      </c>
      <c r="M18" s="34" t="s">
        <v>103</v>
      </c>
      <c r="N18" s="35">
        <v>173600</v>
      </c>
      <c r="O18" s="35">
        <v>144666.67000000001</v>
      </c>
      <c r="P18" s="35"/>
      <c r="Q18" s="21"/>
    </row>
    <row r="19" spans="1:26" s="22" customFormat="1" ht="42.95" customHeight="1" x14ac:dyDescent="0.25">
      <c r="A19" s="14">
        <v>23</v>
      </c>
      <c r="B19" s="15" t="s">
        <v>111</v>
      </c>
      <c r="C19" s="16">
        <v>706983798926</v>
      </c>
      <c r="D19" s="17" t="s">
        <v>112</v>
      </c>
      <c r="E19" s="17" t="s">
        <v>138</v>
      </c>
      <c r="F19" s="18" t="s">
        <v>123</v>
      </c>
      <c r="G19" s="17" t="s">
        <v>113</v>
      </c>
      <c r="H19" s="17">
        <v>2</v>
      </c>
      <c r="I19" s="17">
        <v>0</v>
      </c>
      <c r="J19" s="15">
        <v>6</v>
      </c>
      <c r="K19" s="17">
        <v>10</v>
      </c>
      <c r="L19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18</v>
      </c>
      <c r="M19" s="19" t="s">
        <v>32</v>
      </c>
      <c r="N19" s="20">
        <v>185000</v>
      </c>
      <c r="O19" s="20">
        <v>154166.67000000001</v>
      </c>
      <c r="P19" s="20"/>
      <c r="Q19" s="21"/>
    </row>
    <row r="20" spans="1:26" s="22" customFormat="1" ht="42.95" customHeight="1" x14ac:dyDescent="0.25">
      <c r="A20" s="14">
        <v>24</v>
      </c>
      <c r="B20" s="15" t="s">
        <v>114</v>
      </c>
      <c r="C20" s="16">
        <v>1607983798913</v>
      </c>
      <c r="D20" s="17" t="s">
        <v>115</v>
      </c>
      <c r="E20" s="17" t="s">
        <v>139</v>
      </c>
      <c r="F20" s="18" t="s">
        <v>123</v>
      </c>
      <c r="G20" s="17" t="s">
        <v>116</v>
      </c>
      <c r="H20" s="17">
        <v>2</v>
      </c>
      <c r="I20" s="17">
        <v>0</v>
      </c>
      <c r="J20" s="15">
        <v>6</v>
      </c>
      <c r="K20" s="17">
        <v>10</v>
      </c>
      <c r="L20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18</v>
      </c>
      <c r="M20" s="19" t="s">
        <v>117</v>
      </c>
      <c r="N20" s="20">
        <v>123140</v>
      </c>
      <c r="O20" s="20">
        <v>102616.67</v>
      </c>
      <c r="P20" s="20"/>
      <c r="Q20" s="21"/>
    </row>
    <row r="21" spans="1:26" s="26" customFormat="1" ht="42.95" customHeight="1" x14ac:dyDescent="0.25">
      <c r="A21" s="14">
        <v>19</v>
      </c>
      <c r="B21" s="15" t="s">
        <v>97</v>
      </c>
      <c r="C21" s="16">
        <v>2105979787840</v>
      </c>
      <c r="D21" s="17" t="s">
        <v>98</v>
      </c>
      <c r="E21" s="17" t="s">
        <v>140</v>
      </c>
      <c r="F21" s="18" t="s">
        <v>123</v>
      </c>
      <c r="G21" s="17" t="s">
        <v>96</v>
      </c>
      <c r="H21" s="17">
        <v>2</v>
      </c>
      <c r="I21" s="17">
        <v>0</v>
      </c>
      <c r="J21" s="15">
        <v>0</v>
      </c>
      <c r="K21" s="17">
        <v>10</v>
      </c>
      <c r="L21" s="17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12</v>
      </c>
      <c r="M21" s="19" t="s">
        <v>99</v>
      </c>
      <c r="N21" s="20">
        <v>205000</v>
      </c>
      <c r="O21" s="20">
        <v>198333</v>
      </c>
      <c r="P21" s="20"/>
      <c r="Q21" s="21"/>
      <c r="R21" s="22"/>
      <c r="S21" s="22"/>
      <c r="T21" s="22"/>
      <c r="U21" s="22"/>
      <c r="V21" s="22"/>
      <c r="W21" s="22"/>
      <c r="X21" s="22"/>
      <c r="Y21" s="22"/>
      <c r="Z21" s="22"/>
    </row>
    <row r="22" spans="1:26" s="26" customFormat="1" ht="42.95" customHeight="1" x14ac:dyDescent="0.25">
      <c r="A22" s="43">
        <v>15</v>
      </c>
      <c r="B22" s="44" t="s">
        <v>83</v>
      </c>
      <c r="C22" s="45">
        <v>2810989798927</v>
      </c>
      <c r="D22" s="46" t="s">
        <v>78</v>
      </c>
      <c r="E22" s="46" t="s">
        <v>141</v>
      </c>
      <c r="F22" s="47" t="s">
        <v>123</v>
      </c>
      <c r="G22" s="46" t="s">
        <v>79</v>
      </c>
      <c r="H22" s="46">
        <v>6</v>
      </c>
      <c r="I22" s="46">
        <v>0</v>
      </c>
      <c r="J22" s="44">
        <v>10</v>
      </c>
      <c r="K22" s="46">
        <v>6</v>
      </c>
      <c r="L22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22</v>
      </c>
      <c r="M22" s="48" t="s">
        <v>84</v>
      </c>
      <c r="N22" s="24">
        <v>179010</v>
      </c>
      <c r="O22" s="24">
        <v>149175</v>
      </c>
      <c r="P22" s="24"/>
      <c r="Q22" s="25"/>
    </row>
    <row r="23" spans="1:26" s="26" customFormat="1" ht="42.95" customHeight="1" x14ac:dyDescent="0.25">
      <c r="A23" s="43">
        <v>16</v>
      </c>
      <c r="B23" s="44" t="s">
        <v>87</v>
      </c>
      <c r="C23" s="45">
        <v>2604987798920</v>
      </c>
      <c r="D23" s="46" t="s">
        <v>85</v>
      </c>
      <c r="E23" s="46" t="s">
        <v>142</v>
      </c>
      <c r="F23" s="47" t="s">
        <v>123</v>
      </c>
      <c r="G23" s="46" t="s">
        <v>86</v>
      </c>
      <c r="H23" s="46">
        <v>4</v>
      </c>
      <c r="I23" s="46">
        <v>0</v>
      </c>
      <c r="J23" s="44">
        <v>10</v>
      </c>
      <c r="K23" s="46">
        <v>10</v>
      </c>
      <c r="L23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24</v>
      </c>
      <c r="M23" s="48" t="s">
        <v>88</v>
      </c>
      <c r="N23" s="24">
        <v>156862.5</v>
      </c>
      <c r="O23" s="24">
        <v>130718.75</v>
      </c>
      <c r="P23" s="24"/>
      <c r="Q23" s="25"/>
    </row>
    <row r="24" spans="1:26" s="26" customFormat="1" ht="42.95" customHeight="1" x14ac:dyDescent="0.25">
      <c r="A24" s="43">
        <v>21</v>
      </c>
      <c r="B24" s="44" t="s">
        <v>106</v>
      </c>
      <c r="C24" s="45">
        <v>405991798912</v>
      </c>
      <c r="D24" s="46" t="s">
        <v>104</v>
      </c>
      <c r="E24" s="46" t="s">
        <v>143</v>
      </c>
      <c r="F24" s="47" t="s">
        <v>123</v>
      </c>
      <c r="G24" s="46" t="s">
        <v>100</v>
      </c>
      <c r="H24" s="46">
        <v>6</v>
      </c>
      <c r="I24" s="46">
        <v>10</v>
      </c>
      <c r="J24" s="44">
        <v>6</v>
      </c>
      <c r="K24" s="46">
        <v>6</v>
      </c>
      <c r="L24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28</v>
      </c>
      <c r="M24" s="48" t="s">
        <v>105</v>
      </c>
      <c r="N24" s="24">
        <v>149650</v>
      </c>
      <c r="O24" s="24">
        <v>118875</v>
      </c>
      <c r="P24" s="24"/>
      <c r="Q24" s="25"/>
    </row>
    <row r="25" spans="1:26" s="26" customFormat="1" ht="42.95" customHeight="1" x14ac:dyDescent="0.25">
      <c r="A25" s="43">
        <v>22</v>
      </c>
      <c r="B25" s="44" t="s">
        <v>108</v>
      </c>
      <c r="C25" s="45">
        <v>903988798924</v>
      </c>
      <c r="D25" s="46" t="s">
        <v>107</v>
      </c>
      <c r="E25" s="46" t="s">
        <v>144</v>
      </c>
      <c r="F25" s="47" t="s">
        <v>123</v>
      </c>
      <c r="G25" s="44" t="s">
        <v>31</v>
      </c>
      <c r="H25" s="46">
        <v>4</v>
      </c>
      <c r="I25" s="46">
        <v>10</v>
      </c>
      <c r="J25" s="44">
        <v>6</v>
      </c>
      <c r="K25" s="46">
        <v>10</v>
      </c>
      <c r="L25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30</v>
      </c>
      <c r="M25" s="48" t="s">
        <v>70</v>
      </c>
      <c r="N25" s="24">
        <v>147600</v>
      </c>
      <c r="O25" s="24">
        <v>123000</v>
      </c>
      <c r="P25" s="24"/>
      <c r="Q25" s="25"/>
    </row>
    <row r="26" spans="1:26" s="26" customFormat="1" ht="42.95" customHeight="1" x14ac:dyDescent="0.25">
      <c r="A26" s="43">
        <v>5</v>
      </c>
      <c r="B26" s="44" t="s">
        <v>121</v>
      </c>
      <c r="C26" s="45">
        <v>1303983798914</v>
      </c>
      <c r="D26" s="46" t="s">
        <v>44</v>
      </c>
      <c r="E26" s="46" t="s">
        <v>145</v>
      </c>
      <c r="F26" s="47" t="s">
        <v>123</v>
      </c>
      <c r="G26" s="44" t="s">
        <v>45</v>
      </c>
      <c r="H26" s="46">
        <v>2</v>
      </c>
      <c r="I26" s="46">
        <v>20</v>
      </c>
      <c r="J26" s="44">
        <v>8</v>
      </c>
      <c r="K26" s="49">
        <v>10</v>
      </c>
      <c r="L26" s="50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40</v>
      </c>
      <c r="M26" s="48" t="s">
        <v>36</v>
      </c>
      <c r="N26" s="24">
        <v>150000</v>
      </c>
      <c r="O26" s="24">
        <v>125000</v>
      </c>
      <c r="P26" s="24"/>
      <c r="Q26" s="25"/>
    </row>
    <row r="27" spans="1:26" s="26" customFormat="1" ht="42.95" customHeight="1" x14ac:dyDescent="0.25">
      <c r="A27" s="43">
        <v>11</v>
      </c>
      <c r="B27" s="44" t="s">
        <v>81</v>
      </c>
      <c r="C27" s="45">
        <v>401992798925</v>
      </c>
      <c r="D27" s="46" t="s">
        <v>64</v>
      </c>
      <c r="E27" s="46" t="s">
        <v>146</v>
      </c>
      <c r="F27" s="47" t="s">
        <v>123</v>
      </c>
      <c r="G27" s="46" t="s">
        <v>65</v>
      </c>
      <c r="H27" s="46">
        <v>6</v>
      </c>
      <c r="I27" s="46">
        <v>12</v>
      </c>
      <c r="J27" s="44">
        <v>10</v>
      </c>
      <c r="K27" s="44">
        <v>10</v>
      </c>
      <c r="L27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38</v>
      </c>
      <c r="M27" s="48" t="s">
        <v>66</v>
      </c>
      <c r="N27" s="24">
        <v>150969</v>
      </c>
      <c r="O27" s="24">
        <v>125807</v>
      </c>
      <c r="P27" s="24"/>
      <c r="Q27" s="25"/>
    </row>
    <row r="28" spans="1:26" s="26" customFormat="1" ht="42.95" customHeight="1" x14ac:dyDescent="0.25">
      <c r="A28" s="43">
        <v>8</v>
      </c>
      <c r="B28" s="44" t="s">
        <v>80</v>
      </c>
      <c r="C28" s="45">
        <v>2707984798915</v>
      </c>
      <c r="D28" s="46" t="s">
        <v>54</v>
      </c>
      <c r="E28" s="46" t="s">
        <v>147</v>
      </c>
      <c r="F28" s="47" t="s">
        <v>123</v>
      </c>
      <c r="G28" s="46" t="s">
        <v>53</v>
      </c>
      <c r="H28" s="46">
        <v>4</v>
      </c>
      <c r="I28" s="46">
        <v>12</v>
      </c>
      <c r="J28" s="44">
        <v>6</v>
      </c>
      <c r="K28" s="44">
        <v>10</v>
      </c>
      <c r="L28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32</v>
      </c>
      <c r="M28" s="48" t="s">
        <v>55</v>
      </c>
      <c r="N28" s="24">
        <v>146969</v>
      </c>
      <c r="O28" s="24">
        <v>122474.17</v>
      </c>
      <c r="P28" s="24"/>
      <c r="Q28" s="25"/>
    </row>
    <row r="29" spans="1:26" s="26" customFormat="1" ht="42.95" customHeight="1" x14ac:dyDescent="0.25">
      <c r="A29" s="43">
        <v>14</v>
      </c>
      <c r="B29" s="44" t="s">
        <v>82</v>
      </c>
      <c r="C29" s="45">
        <v>1411995798925</v>
      </c>
      <c r="D29" s="46" t="s">
        <v>75</v>
      </c>
      <c r="E29" s="46" t="s">
        <v>148</v>
      </c>
      <c r="F29" s="47"/>
      <c r="G29" s="46" t="s">
        <v>76</v>
      </c>
      <c r="H29" s="46">
        <v>8</v>
      </c>
      <c r="I29" s="46">
        <v>0</v>
      </c>
      <c r="J29" s="44">
        <v>4</v>
      </c>
      <c r="K29" s="44">
        <v>10</v>
      </c>
      <c r="L29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22</v>
      </c>
      <c r="M29" s="48" t="s">
        <v>77</v>
      </c>
      <c r="N29" s="24">
        <v>163099</v>
      </c>
      <c r="O29" s="24">
        <v>135915.84</v>
      </c>
      <c r="P29" s="24"/>
      <c r="Q29" s="25"/>
    </row>
    <row r="30" spans="1:26" s="26" customFormat="1" ht="42.95" customHeight="1" x14ac:dyDescent="0.25">
      <c r="A30" s="43"/>
      <c r="B30" s="44"/>
      <c r="C30" s="45"/>
      <c r="D30" s="46"/>
      <c r="E30" s="46"/>
      <c r="F30" s="47"/>
      <c r="G30" s="46"/>
      <c r="H30" s="46"/>
      <c r="I30" s="46"/>
      <c r="J30" s="44"/>
      <c r="K30" s="46"/>
      <c r="L30" s="46">
        <f>Table3[[#This Row],[Коришћена средст. по др.конкурсу]]+Table3[[#This Row],[Просечна 
примања]]+Table3[[#This Row],[Деца до
12. год.]]+Table3[[#This Row],[Год. старости
подносиоца]]</f>
        <v>0</v>
      </c>
      <c r="M30" s="48"/>
      <c r="N30" s="24"/>
      <c r="O30" s="24"/>
      <c r="P30" s="24">
        <f>P4+P5+P6+P7+P8+P9+P10+P11+P12+P13+P14+P15+P16</f>
        <v>1910668.67</v>
      </c>
      <c r="Q30" s="25"/>
    </row>
    <row r="31" spans="1:26" s="26" customFormat="1" ht="42.9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8.75" x14ac:dyDescent="0.3">
      <c r="A32" s="2"/>
      <c r="B32" s="3"/>
      <c r="C32" s="4"/>
      <c r="D32" s="69" t="s">
        <v>26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40" ht="36.75" customHeight="1" x14ac:dyDescent="0.25">
      <c r="A33" s="6">
        <v>7</v>
      </c>
      <c r="B33" s="7" t="s">
        <v>109</v>
      </c>
      <c r="C33" s="8">
        <v>2704978798912</v>
      </c>
      <c r="D33" s="7" t="s">
        <v>110</v>
      </c>
      <c r="E33" s="6"/>
      <c r="F33" s="9"/>
      <c r="G33" s="6"/>
      <c r="H33" s="6"/>
      <c r="I33" s="6"/>
      <c r="J33" s="10"/>
      <c r="K33" s="6"/>
      <c r="L33" s="10"/>
      <c r="M33" s="10"/>
      <c r="N33" s="7"/>
      <c r="O33" s="11"/>
      <c r="P33" s="6"/>
      <c r="Q33" s="13"/>
      <c r="R33" s="12"/>
      <c r="S33" s="12"/>
      <c r="T33" s="12"/>
      <c r="U33" s="12"/>
      <c r="V33" s="12"/>
      <c r="W33" s="12"/>
      <c r="X33" s="12"/>
      <c r="Y33" s="12"/>
      <c r="Z33" s="12"/>
    </row>
    <row r="34" spans="1:40" s="12" customFormat="1" ht="39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 t="s">
        <v>25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32.25" customHeight="1" x14ac:dyDescent="0.25"/>
    <row r="36" spans="1:40" ht="20.100000000000001" customHeight="1" x14ac:dyDescent="0.25">
      <c r="M36" t="s">
        <v>153</v>
      </c>
      <c r="N36" t="s">
        <v>154</v>
      </c>
    </row>
    <row r="37" spans="1:40" ht="20.100000000000001" customHeight="1" x14ac:dyDescent="0.25">
      <c r="M37" t="s">
        <v>155</v>
      </c>
      <c r="N37" t="s">
        <v>156</v>
      </c>
    </row>
    <row r="38" spans="1:40" x14ac:dyDescent="0.25">
      <c r="M38" t="s">
        <v>157</v>
      </c>
      <c r="N38" t="s">
        <v>158</v>
      </c>
    </row>
    <row r="39" spans="1:40" x14ac:dyDescent="0.25">
      <c r="M39" t="s">
        <v>159</v>
      </c>
      <c r="N39" t="s">
        <v>160</v>
      </c>
    </row>
    <row r="40" spans="1:40" x14ac:dyDescent="0.25">
      <c r="M40" t="s">
        <v>161</v>
      </c>
      <c r="N40" t="s">
        <v>162</v>
      </c>
    </row>
  </sheetData>
  <mergeCells count="2">
    <mergeCell ref="A1:Z2"/>
    <mergeCell ref="D32:Q32"/>
  </mergeCells>
  <pageMargins left="0.25" right="0.25" top="0.75" bottom="0.75" header="0.3" footer="0.3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Prijepolje</dc:creator>
  <cp:lastModifiedBy>Anita</cp:lastModifiedBy>
  <cp:lastPrinted>2023-12-19T07:47:31Z</cp:lastPrinted>
  <dcterms:created xsi:type="dcterms:W3CDTF">2021-12-02T08:51:20Z</dcterms:created>
  <dcterms:modified xsi:type="dcterms:W3CDTF">2023-12-19T10:13:41Z</dcterms:modified>
</cp:coreProperties>
</file>